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entral.health\dfsuserenv\Users\User_06\LJUBDA\Documents\Mavi\"/>
    </mc:Choice>
  </mc:AlternateContent>
  <xr:revisionPtr revIDLastSave="0" documentId="13_ncr:1_{B10463EB-597F-4CDB-9D88-BCE0839B7599}" xr6:coauthVersionLast="47" xr6:coauthVersionMax="47" xr10:uidLastSave="{00000000-0000-0000-0000-000000000000}"/>
  <bookViews>
    <workbookView xWindow="-110" yWindow="-110" windowWidth="19420" windowHeight="10420" xr2:uid="{7B405A16-7ECA-B349-93FB-AF7A4A929D01}"/>
  </bookViews>
  <sheets>
    <sheet name="Order Form" sheetId="1" r:id="rId1"/>
    <sheet name="Products" sheetId="2" state="hidden" r:id="rId2"/>
    <sheet name="Other Fields" sheetId="3" state="hidden" r:id="rId3"/>
  </sheets>
  <definedNames>
    <definedName name="_xlnm.Print_Area" localSheetId="0">'Order Form'!$A$1:$F$42</definedName>
    <definedName name="ProductList">Products!$A$2:$A$53</definedName>
    <definedName name="ProductLookup">Products!$A$2:$B$53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1" l="1"/>
  <c r="E20" i="1"/>
  <c r="E21" i="1"/>
  <c r="E24" i="1"/>
  <c r="E25" i="1"/>
  <c r="C38" i="1"/>
  <c r="E38" i="1" s="1"/>
  <c r="C15" i="1" l="1"/>
  <c r="E15" i="1" s="1"/>
  <c r="C35" i="1"/>
  <c r="E35" i="1" s="1"/>
  <c r="C31" i="1"/>
  <c r="E31" i="1" s="1"/>
  <c r="C33" i="1"/>
  <c r="E33" i="1" s="1"/>
  <c r="C24" i="1"/>
  <c r="C25" i="1"/>
  <c r="C27" i="1"/>
  <c r="E27" i="1" s="1"/>
  <c r="C28" i="1"/>
  <c r="E28" i="1" s="1"/>
  <c r="C21" i="1"/>
  <c r="C23" i="1"/>
  <c r="E23" i="1" s="1"/>
  <c r="C18" i="1"/>
  <c r="E18" i="1" s="1"/>
  <c r="C19" i="1"/>
  <c r="C20" i="1"/>
  <c r="C16" i="1"/>
  <c r="E16" i="1" s="1"/>
  <c r="B4" i="1"/>
  <c r="E40" i="1" l="1"/>
</calcChain>
</file>

<file path=xl/sharedStrings.xml><?xml version="1.0" encoding="utf-8"?>
<sst xmlns="http://schemas.openxmlformats.org/spreadsheetml/2006/main" count="91" uniqueCount="67">
  <si>
    <t>Beverages</t>
  </si>
  <si>
    <t>Smallz</t>
  </si>
  <si>
    <t xml:space="preserve">Fresh House made Muffins </t>
  </si>
  <si>
    <t>Handmade Mini Sausage Rolls</t>
  </si>
  <si>
    <t>Mini Quiches (2 Pcs Per Serve)</t>
  </si>
  <si>
    <t>Mini Curry Puffs (2 Pcs Per Serve)</t>
  </si>
  <si>
    <t>Platters</t>
  </si>
  <si>
    <t>Wraps &amp; Sandwiches</t>
  </si>
  <si>
    <t>Salads</t>
  </si>
  <si>
    <r>
      <t xml:space="preserve">Garden Salad </t>
    </r>
    <r>
      <rPr>
        <b/>
        <sz val="11"/>
        <color theme="1"/>
        <rFont val="Calibri"/>
        <family val="2"/>
        <scheme val="minor"/>
      </rPr>
      <t>(V)(GF)</t>
    </r>
  </si>
  <si>
    <t>Gourmet Salad</t>
  </si>
  <si>
    <t>CATERING PACKAGES</t>
  </si>
  <si>
    <t xml:space="preserve"> </t>
  </si>
  <si>
    <t>(V) Vegetarian  (GF) Gluten Free   Gluten free option is available for all catering</t>
  </si>
  <si>
    <t xml:space="preserve">   Individual </t>
  </si>
  <si>
    <t xml:space="preserve">   Bulk</t>
  </si>
  <si>
    <t xml:space="preserve">   Individual</t>
  </si>
  <si>
    <t xml:space="preserve">   Bulk </t>
  </si>
  <si>
    <t>Name:</t>
  </si>
  <si>
    <t>Email:</t>
  </si>
  <si>
    <t>Phone:</t>
  </si>
  <si>
    <t>Billing Address:</t>
  </si>
  <si>
    <t>Crockery Required</t>
  </si>
  <si>
    <t>Item</t>
  </si>
  <si>
    <t>Item Price</t>
  </si>
  <si>
    <t>Mini Savoury Platter (Includes mini quiches, sausage rolls, Spinach &amp; ricotta rolls and Carry Puffs)</t>
  </si>
  <si>
    <t xml:space="preserve">Fruit Platter (Selection of fresh seasonal Fruit) (GF) </t>
  </si>
  <si>
    <t>Fresh Baked Mini Danishes (2 Pcs Per Serve)</t>
  </si>
  <si>
    <t xml:space="preserve">2 Litre Juice Bottle </t>
  </si>
  <si>
    <t>Gourmet Meat &amp; Vegetarian Wraps</t>
  </si>
  <si>
    <t>Gourmet Meat &amp; Vegetarian Sandwiches</t>
  </si>
  <si>
    <t>Garden Salad (V)(GF)</t>
  </si>
  <si>
    <t xml:space="preserve">Gourmet Salad </t>
  </si>
  <si>
    <t>Package 2 (Price Per Person) 
Continuous Tea and Coffee
Morning tea: Mixed Savoury Platter
Lunch: Gourmet Wraps and Juice
Afternoon tea: Cheese platter</t>
  </si>
  <si>
    <t>Package 3 (Price Per Person) 
Continuous Tea and Coffee
Morning tea: Mixed Sweet Platter
Lunch: Gourmet Sandwiches and Wraps
Afternoon tea: Cheese platter</t>
  </si>
  <si>
    <t xml:space="preserve">Crockery Required </t>
  </si>
  <si>
    <t>Yes</t>
  </si>
  <si>
    <t>No</t>
  </si>
  <si>
    <t>Event Date:</t>
  </si>
  <si>
    <t>PRICE</t>
  </si>
  <si>
    <t xml:space="preserve">QTY </t>
  </si>
  <si>
    <t xml:space="preserve">Total </t>
  </si>
  <si>
    <t>Catering Packages</t>
  </si>
  <si>
    <t>Continuous Tea &amp; Coffee (Per Person)</t>
  </si>
  <si>
    <t>Sushi Platters</t>
  </si>
  <si>
    <t>Select Beverages</t>
  </si>
  <si>
    <t>Select Smallz</t>
  </si>
  <si>
    <t>Select Platter</t>
  </si>
  <si>
    <t>Select Wraps &amp; Sandwiches</t>
  </si>
  <si>
    <t>Select Salads</t>
  </si>
  <si>
    <t>Select Package</t>
  </si>
  <si>
    <t>Package 1 (Price Per Person) 
Continuous Tea and Coffee
Morning tea: House made Muffins
Lunch: Gourmet Wraps and Juice
Afternoon tea: Fruit and Cheese Platter</t>
  </si>
  <si>
    <t>Handmade Mini Spinach &amp; Ricotta Rolls</t>
  </si>
  <si>
    <t>Mixed Sweet Platter (Selection of cakes, Danishes &amp; slices)</t>
  </si>
  <si>
    <t>Cheese Platter (Selection of 3 cheeses, dried fruit, Grissini sticks and crackers)</t>
  </si>
  <si>
    <t>Fruit and Cheese Platter (Selection of fresh fruit, 3 cheeses, dried fruit, Grissini sticks and crackers)</t>
  </si>
  <si>
    <t>Please complete</t>
  </si>
  <si>
    <t>Total (inc. GST)</t>
  </si>
  <si>
    <t xml:space="preserve">Comments: Are there any dietary requirements? E.g. Gluten free/Vegetarian </t>
  </si>
  <si>
    <t>Yes/No</t>
  </si>
  <si>
    <t>For any catering involving our Brasserie bread, a minimum of 3 days notice is required. 
Lost or damaged equipment will be charged to the customer at cost price. 
We ask that all payments are made on the day of catering by cash or credit card. 
Please enjoy and all feedback is welcome.</t>
  </si>
  <si>
    <r>
      <t>Select your items from the drop down menu in each category, add quantity and review total  
Email to Mavi Catering (</t>
    </r>
    <r>
      <rPr>
        <sz val="10"/>
        <color theme="4"/>
        <rFont val="Calibri"/>
        <family val="2"/>
        <scheme val="minor"/>
      </rPr>
      <t>catering@mavicafe.com.au</t>
    </r>
    <r>
      <rPr>
        <sz val="10"/>
        <color theme="1"/>
        <rFont val="Calibri"/>
        <family val="2"/>
        <scheme val="minor"/>
      </rPr>
      <t xml:space="preserve">) 
To ensure the highest quality service, Mavi ask that </t>
    </r>
    <r>
      <rPr>
        <b/>
        <sz val="10"/>
        <color theme="1"/>
        <rFont val="Calibri"/>
        <family val="2"/>
        <scheme val="minor"/>
      </rPr>
      <t xml:space="preserve">at least 48hrs notice </t>
    </r>
    <r>
      <rPr>
        <sz val="10"/>
        <color theme="1"/>
        <rFont val="Calibri"/>
        <family val="2"/>
        <scheme val="minor"/>
      </rPr>
      <t xml:space="preserve">is given before the event. </t>
    </r>
  </si>
  <si>
    <t>TBA</t>
  </si>
  <si>
    <t xml:space="preserve">Individual add Chicken </t>
  </si>
  <si>
    <t>Bulk with Chicken</t>
  </si>
  <si>
    <t>Contact us for pricing and options</t>
  </si>
  <si>
    <r>
      <rPr>
        <b/>
        <sz val="8"/>
        <color theme="1"/>
        <rFont val="Calibri"/>
        <family val="2"/>
        <scheme val="minor"/>
      </rPr>
      <t>Mavi Café</t>
    </r>
    <r>
      <rPr>
        <sz val="8"/>
        <color theme="1"/>
        <rFont val="Calibri"/>
        <family val="2"/>
        <scheme val="minor"/>
      </rPr>
      <t xml:space="preserve">
23 Furzer Street, 
Phillip, 2606
Sirius Building, 
Department of Health
A.B.N 64 664 433 792 
Phone: 02 6162 2047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</si>
</sst>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quot;$&quot;#,##0.00"/>
    <numFmt numFmtId="166" formatCode="[$-F800]dddd\,\ mmmm\ dd\,\ yyyy"/>
  </numFmts>
  <fonts count="17" x14ac:knownFonts="1">
    <font>
      <sz val="12"/>
      <color theme="1"/>
      <name val="Calibri"/>
      <family val="2"/>
      <scheme val="minor"/>
    </font>
    <font>
      <b/>
      <sz val="11"/>
      <color theme="1"/>
      <name val="Calibri"/>
      <family val="2"/>
      <scheme val="minor"/>
    </font>
    <font>
      <b/>
      <sz val="16"/>
      <color theme="1"/>
      <name val="Calibri"/>
      <family val="2"/>
      <scheme val="minor"/>
    </font>
    <font>
      <b/>
      <sz val="16"/>
      <color theme="1"/>
      <name val="Arial"/>
      <family val="2"/>
    </font>
    <font>
      <b/>
      <sz val="12"/>
      <color theme="0"/>
      <name val="Calibri"/>
      <family val="2"/>
      <scheme val="minor"/>
    </font>
    <font>
      <sz val="16"/>
      <color theme="1"/>
      <name val="Calibri"/>
      <family val="2"/>
      <scheme val="minor"/>
    </font>
    <font>
      <sz val="8"/>
      <name val="Calibri"/>
      <family val="2"/>
      <scheme val="minor"/>
    </font>
    <font>
      <sz val="10"/>
      <color theme="1"/>
      <name val="Calibri"/>
      <family val="2"/>
      <scheme val="minor"/>
    </font>
    <font>
      <i/>
      <sz val="12"/>
      <color theme="0"/>
      <name val="Calibri"/>
      <family val="2"/>
      <scheme val="minor"/>
    </font>
    <font>
      <b/>
      <sz val="10"/>
      <color theme="1"/>
      <name val="Calibri"/>
      <family val="2"/>
      <scheme val="minor"/>
    </font>
    <font>
      <sz val="12"/>
      <color theme="0"/>
      <name val="Calibri"/>
      <family val="2"/>
      <scheme val="minor"/>
    </font>
    <font>
      <sz val="12"/>
      <color theme="0" tint="-0.34998626667073579"/>
      <name val="Calibri"/>
      <family val="2"/>
      <scheme val="minor"/>
    </font>
    <font>
      <sz val="10"/>
      <color theme="2" tint="-0.749992370372631"/>
      <name val="Calibri"/>
      <family val="2"/>
      <scheme val="minor"/>
    </font>
    <font>
      <i/>
      <sz val="10"/>
      <color theme="1"/>
      <name val="Calibri"/>
      <family val="2"/>
      <scheme val="minor"/>
    </font>
    <font>
      <sz val="8"/>
      <color theme="1"/>
      <name val="Calibri"/>
      <family val="2"/>
      <scheme val="minor"/>
    </font>
    <font>
      <sz val="10"/>
      <color theme="4"/>
      <name val="Calibri"/>
      <family val="2"/>
      <scheme val="minor"/>
    </font>
    <font>
      <b/>
      <sz val="8"/>
      <color theme="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rgb="FF00506F"/>
        <bgColor indexed="64"/>
      </patternFill>
    </fill>
    <fill>
      <patternFill patternType="solid">
        <fgColor rgb="FF00506F"/>
        <bgColor theme="3" tint="0.39994506668294322"/>
      </patternFill>
    </fill>
    <fill>
      <patternFill patternType="solid">
        <fgColor theme="2" tint="-9.9978637043366805E-2"/>
        <bgColor indexed="64"/>
      </patternFill>
    </fill>
    <fill>
      <patternFill patternType="solid">
        <fgColor theme="5" tint="0.79998168889431442"/>
        <bgColor indexed="64"/>
      </patternFill>
    </fill>
  </fills>
  <borders count="31">
    <border>
      <left/>
      <right/>
      <top/>
      <bottom/>
      <diagonal/>
    </border>
    <border>
      <left style="thin">
        <color theme="0" tint="-0.14999847407452621"/>
      </left>
      <right style="thin">
        <color theme="0" tint="-0.14999847407452621"/>
      </right>
      <top style="thin">
        <color theme="0" tint="-0.14996795556505021"/>
      </top>
      <bottom style="thin">
        <color theme="0" tint="-0.14996795556505021"/>
      </bottom>
      <diagonal/>
    </border>
    <border>
      <left style="medium">
        <color theme="0" tint="-0.14999847407452621"/>
      </left>
      <right style="thin">
        <color theme="0" tint="-0.14999847407452621"/>
      </right>
      <top style="medium">
        <color theme="0" tint="-0.14999847407452621"/>
      </top>
      <bottom style="thin">
        <color theme="0" tint="-0.14996795556505021"/>
      </bottom>
      <diagonal/>
    </border>
    <border>
      <left style="thin">
        <color theme="0" tint="-0.14999847407452621"/>
      </left>
      <right style="thin">
        <color theme="0" tint="-0.14999847407452621"/>
      </right>
      <top style="medium">
        <color theme="0" tint="-0.14999847407452621"/>
      </top>
      <bottom style="thin">
        <color theme="0" tint="-0.14996795556505021"/>
      </bottom>
      <diagonal/>
    </border>
    <border>
      <left style="thin">
        <color theme="0" tint="-0.14999847407452621"/>
      </left>
      <right style="medium">
        <color theme="0" tint="-0.14999847407452621"/>
      </right>
      <top style="medium">
        <color theme="0" tint="-0.14999847407452621"/>
      </top>
      <bottom style="thin">
        <color theme="0" tint="-0.14996795556505021"/>
      </bottom>
      <diagonal/>
    </border>
    <border>
      <left style="medium">
        <color theme="0" tint="-0.14999847407452621"/>
      </left>
      <right style="thin">
        <color theme="0" tint="-0.14999847407452621"/>
      </right>
      <top style="thin">
        <color theme="0" tint="-0.14996795556505021"/>
      </top>
      <bottom style="thin">
        <color theme="0" tint="-0.14996795556505021"/>
      </bottom>
      <diagonal/>
    </border>
    <border>
      <left style="thin">
        <color theme="0" tint="-0.14999847407452621"/>
      </left>
      <right style="medium">
        <color theme="0" tint="-0.14999847407452621"/>
      </right>
      <top style="thin">
        <color theme="0" tint="-0.14996795556505021"/>
      </top>
      <bottom style="thin">
        <color theme="0" tint="-0.14996795556505021"/>
      </bottom>
      <diagonal/>
    </border>
    <border>
      <left style="medium">
        <color theme="0" tint="-0.14999847407452621"/>
      </left>
      <right style="thin">
        <color theme="0" tint="-0.14999847407452621"/>
      </right>
      <top style="thin">
        <color theme="0" tint="-0.14996795556505021"/>
      </top>
      <bottom style="medium">
        <color theme="0" tint="-0.14999847407452621"/>
      </bottom>
      <diagonal/>
    </border>
    <border>
      <left style="thin">
        <color theme="0" tint="-0.14999847407452621"/>
      </left>
      <right style="thin">
        <color theme="0" tint="-0.14999847407452621"/>
      </right>
      <top style="thin">
        <color theme="0" tint="-0.14996795556505021"/>
      </top>
      <bottom style="medium">
        <color theme="0" tint="-0.14999847407452621"/>
      </bottom>
      <diagonal/>
    </border>
    <border>
      <left/>
      <right/>
      <top/>
      <bottom style="medium">
        <color theme="0" tint="-0.1499984740745262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diagonal/>
    </border>
    <border>
      <left style="medium">
        <color theme="0" tint="-0.14999847407452621"/>
      </left>
      <right style="thin">
        <color theme="2" tint="-0.24994659260841701"/>
      </right>
      <top style="medium">
        <color theme="0" tint="-0.14999847407452621"/>
      </top>
      <bottom style="thin">
        <color theme="2" tint="-0.24994659260841701"/>
      </bottom>
      <diagonal/>
    </border>
    <border>
      <left style="thin">
        <color theme="2" tint="-0.24994659260841701"/>
      </left>
      <right style="thin">
        <color theme="2" tint="-0.24994659260841701"/>
      </right>
      <top style="medium">
        <color theme="0" tint="-0.14999847407452621"/>
      </top>
      <bottom style="thin">
        <color theme="2" tint="-0.24994659260841701"/>
      </bottom>
      <diagonal/>
    </border>
    <border>
      <left style="thin">
        <color theme="2" tint="-0.24994659260841701"/>
      </left>
      <right style="medium">
        <color theme="0" tint="-0.14999847407452621"/>
      </right>
      <top style="medium">
        <color theme="0" tint="-0.14999847407452621"/>
      </top>
      <bottom style="thin">
        <color theme="2" tint="-0.24994659260841701"/>
      </bottom>
      <diagonal/>
    </border>
    <border>
      <left style="medium">
        <color theme="0" tint="-0.14999847407452621"/>
      </left>
      <right style="thin">
        <color theme="2" tint="-0.24994659260841701"/>
      </right>
      <top style="thin">
        <color theme="2" tint="-0.24994659260841701"/>
      </top>
      <bottom style="thin">
        <color theme="2" tint="-0.24994659260841701"/>
      </bottom>
      <diagonal/>
    </border>
    <border>
      <left style="thin">
        <color theme="2" tint="-0.24994659260841701"/>
      </left>
      <right style="medium">
        <color theme="0" tint="-0.14999847407452621"/>
      </right>
      <top style="thin">
        <color theme="2" tint="-0.24994659260841701"/>
      </top>
      <bottom style="thin">
        <color theme="2" tint="-0.24994659260841701"/>
      </bottom>
      <diagonal/>
    </border>
    <border>
      <left style="medium">
        <color theme="0" tint="-0.1499984740745262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medium">
        <color theme="0" tint="-0.14999847407452621"/>
      </right>
      <top style="thin">
        <color theme="2" tint="-0.24994659260841701"/>
      </top>
      <bottom style="thin">
        <color theme="2" tint="-0.24994659260841701"/>
      </bottom>
      <diagonal/>
    </border>
    <border>
      <left style="medium">
        <color theme="0" tint="-0.14999847407452621"/>
      </left>
      <right style="thin">
        <color theme="2" tint="-0.24994659260841701"/>
      </right>
      <top style="thin">
        <color theme="2" tint="-0.24994659260841701"/>
      </top>
      <bottom/>
      <diagonal/>
    </border>
    <border>
      <left style="thin">
        <color theme="2" tint="-0.24994659260841701"/>
      </left>
      <right style="medium">
        <color theme="0" tint="-0.14999847407452621"/>
      </right>
      <top style="thin">
        <color theme="2" tint="-0.24994659260841701"/>
      </top>
      <bottom/>
      <diagonal/>
    </border>
    <border>
      <left/>
      <right/>
      <top style="thin">
        <color theme="0" tint="-0.14999847407452621"/>
      </top>
      <bottom/>
      <diagonal/>
    </border>
    <border>
      <left style="medium">
        <color theme="0" tint="-0.14999847407452621"/>
      </left>
      <right/>
      <top style="medium">
        <color theme="0" tint="-0.14999847407452621"/>
      </top>
      <bottom style="medium">
        <color theme="0" tint="-0.14999847407452621"/>
      </bottom>
      <diagonal/>
    </border>
    <border>
      <left/>
      <right style="medium">
        <color theme="0" tint="-0.14999847407452621"/>
      </right>
      <top style="medium">
        <color theme="0" tint="-0.14999847407452621"/>
      </top>
      <bottom style="medium">
        <color theme="0" tint="-0.14999847407452621"/>
      </bottom>
      <diagonal/>
    </border>
    <border>
      <left style="thin">
        <color theme="0" tint="-0.14999847407452621"/>
      </left>
      <right/>
      <top style="thin">
        <color theme="0" tint="-0.14996795556505021"/>
      </top>
      <bottom/>
      <diagonal/>
    </border>
    <border>
      <left/>
      <right/>
      <top style="thin">
        <color theme="0" tint="-0.149967955565050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theme="0" tint="-0.14999847407452621"/>
      </top>
      <bottom/>
      <diagonal/>
    </border>
  </borders>
  <cellStyleXfs count="1">
    <xf numFmtId="0" fontId="0" fillId="0" borderId="0"/>
  </cellStyleXfs>
  <cellXfs count="62">
    <xf numFmtId="0" fontId="0" fillId="0" borderId="0" xfId="0"/>
    <xf numFmtId="0" fontId="5" fillId="0" borderId="0" xfId="0" applyFont="1"/>
    <xf numFmtId="0" fontId="0" fillId="0" borderId="0" xfId="0" applyAlignment="1">
      <alignment vertical="center"/>
    </xf>
    <xf numFmtId="164" fontId="0" fillId="0" borderId="0" xfId="0" applyNumberFormat="1" applyAlignment="1">
      <alignment horizontal="left" vertical="center"/>
    </xf>
    <xf numFmtId="0" fontId="7" fillId="0" borderId="0" xfId="0" applyFont="1"/>
    <xf numFmtId="0" fontId="0" fillId="0" borderId="0" xfId="0" applyProtection="1">
      <protection hidden="1"/>
    </xf>
    <xf numFmtId="0" fontId="0" fillId="0" borderId="0" xfId="0" applyAlignment="1" applyProtection="1">
      <alignment vertical="center"/>
      <protection hidden="1"/>
    </xf>
    <xf numFmtId="0" fontId="7" fillId="0" borderId="0" xfId="0" applyFont="1" applyProtection="1">
      <protection hidden="1"/>
    </xf>
    <xf numFmtId="0" fontId="7" fillId="0" borderId="10" xfId="0" applyFont="1" applyBorder="1" applyAlignment="1" applyProtection="1">
      <alignment vertical="center" wrapText="1"/>
      <protection locked="0"/>
    </xf>
    <xf numFmtId="0" fontId="4" fillId="3" borderId="13" xfId="0" applyFont="1" applyFill="1" applyBorder="1" applyAlignment="1">
      <alignment vertical="center" wrapText="1"/>
    </xf>
    <xf numFmtId="164" fontId="4" fillId="3" borderId="14" xfId="0" applyNumberFormat="1" applyFont="1" applyFill="1" applyBorder="1" applyAlignment="1">
      <alignment horizontal="right" vertical="center"/>
    </xf>
    <xf numFmtId="0" fontId="4" fillId="3" borderId="14" xfId="0" applyFont="1" applyFill="1" applyBorder="1" applyAlignment="1">
      <alignment horizontal="right" vertical="center"/>
    </xf>
    <xf numFmtId="0" fontId="4" fillId="3" borderId="15" xfId="0" applyFont="1" applyFill="1" applyBorder="1" applyAlignment="1">
      <alignment horizontal="right" vertical="center"/>
    </xf>
    <xf numFmtId="0" fontId="7" fillId="0" borderId="16" xfId="0" applyFont="1" applyBorder="1" applyAlignment="1" applyProtection="1">
      <alignment vertical="center" wrapText="1"/>
      <protection locked="0"/>
    </xf>
    <xf numFmtId="0" fontId="0" fillId="0" borderId="23" xfId="0" applyBorder="1" applyAlignment="1">
      <alignment vertical="center"/>
    </xf>
    <xf numFmtId="0" fontId="0" fillId="0" borderId="23" xfId="0" applyBorder="1"/>
    <xf numFmtId="0" fontId="7" fillId="0" borderId="26" xfId="0" applyFont="1" applyBorder="1" applyProtection="1">
      <protection locked="0"/>
    </xf>
    <xf numFmtId="0" fontId="7" fillId="0" borderId="27" xfId="0" applyFont="1" applyBorder="1" applyProtection="1">
      <protection locked="0"/>
    </xf>
    <xf numFmtId="0" fontId="3" fillId="0" borderId="0" xfId="0" applyFont="1" applyProtection="1">
      <protection hidden="1"/>
    </xf>
    <xf numFmtId="165" fontId="0" fillId="0" borderId="0" xfId="0" applyNumberFormat="1" applyAlignment="1" applyProtection="1">
      <alignment horizontal="right"/>
      <protection hidden="1"/>
    </xf>
    <xf numFmtId="0" fontId="2" fillId="0" borderId="0" xfId="0" applyFont="1" applyProtection="1">
      <protection hidden="1"/>
    </xf>
    <xf numFmtId="0" fontId="0" fillId="0" borderId="0" xfId="0" applyAlignment="1" applyProtection="1">
      <alignment wrapText="1"/>
      <protection hidden="1"/>
    </xf>
    <xf numFmtId="0" fontId="11" fillId="0" borderId="0" xfId="0" applyFont="1" applyProtection="1">
      <protection hidden="1"/>
    </xf>
    <xf numFmtId="0" fontId="12" fillId="0" borderId="16" xfId="0" applyFont="1" applyBorder="1" applyAlignment="1" applyProtection="1">
      <alignment vertical="center" wrapText="1"/>
      <protection locked="0"/>
    </xf>
    <xf numFmtId="164" fontId="7" fillId="2" borderId="17" xfId="0" applyNumberFormat="1" applyFont="1" applyFill="1" applyBorder="1" applyAlignment="1">
      <alignment vertical="center" wrapText="1"/>
    </xf>
    <xf numFmtId="164" fontId="7" fillId="2" borderId="10" xfId="0" applyNumberFormat="1" applyFont="1" applyFill="1" applyBorder="1" applyAlignment="1">
      <alignment horizontal="left" vertical="center" wrapText="1"/>
    </xf>
    <xf numFmtId="164" fontId="0" fillId="6" borderId="25" xfId="0" applyNumberFormat="1" applyFill="1" applyBorder="1" applyAlignment="1">
      <alignment vertical="center"/>
    </xf>
    <xf numFmtId="0" fontId="9" fillId="6" borderId="24" xfId="0" applyFont="1" applyFill="1" applyBorder="1" applyAlignment="1">
      <alignment vertical="center"/>
    </xf>
    <xf numFmtId="0" fontId="7" fillId="0" borderId="8" xfId="0" applyFont="1" applyBorder="1" applyAlignment="1" applyProtection="1">
      <alignment horizontal="center"/>
      <protection locked="0"/>
    </xf>
    <xf numFmtId="0" fontId="10" fillId="4" borderId="2" xfId="0" applyFont="1" applyFill="1" applyBorder="1"/>
    <xf numFmtId="0" fontId="10" fillId="4" borderId="5" xfId="0" applyFont="1" applyFill="1" applyBorder="1"/>
    <xf numFmtId="0" fontId="10" fillId="4" borderId="7" xfId="0" applyFont="1" applyFill="1" applyBorder="1"/>
    <xf numFmtId="0" fontId="7" fillId="0" borderId="10" xfId="0" applyFont="1" applyBorder="1" applyAlignment="1">
      <alignment vertical="center" wrapText="1"/>
    </xf>
    <xf numFmtId="0" fontId="7" fillId="0" borderId="21" xfId="0" applyFont="1" applyBorder="1" applyAlignment="1">
      <alignment vertical="center" wrapText="1"/>
    </xf>
    <xf numFmtId="164" fontId="7" fillId="2" borderId="12" xfId="0" applyNumberFormat="1" applyFont="1" applyFill="1" applyBorder="1" applyAlignment="1">
      <alignment horizontal="left" vertical="center" wrapText="1"/>
    </xf>
    <xf numFmtId="0" fontId="7" fillId="0" borderId="12" xfId="0" applyFont="1" applyBorder="1" applyAlignment="1">
      <alignment vertical="center" wrapText="1"/>
    </xf>
    <xf numFmtId="164" fontId="7" fillId="2" borderId="22" xfId="0" applyNumberFormat="1" applyFont="1" applyFill="1" applyBorder="1" applyAlignment="1">
      <alignment vertical="center" wrapText="1"/>
    </xf>
    <xf numFmtId="0" fontId="0" fillId="0" borderId="0" xfId="0" applyAlignment="1" applyProtection="1">
      <alignment horizontal="left" indent="1"/>
      <protection hidden="1"/>
    </xf>
    <xf numFmtId="0" fontId="14" fillId="0" borderId="0" xfId="0" applyFont="1" applyAlignment="1">
      <alignment horizontal="right" wrapText="1"/>
    </xf>
    <xf numFmtId="0" fontId="8" fillId="3" borderId="18" xfId="0" applyFont="1" applyFill="1" applyBorder="1" applyAlignment="1">
      <alignment horizontal="left" vertical="center" wrapText="1"/>
    </xf>
    <xf numFmtId="0" fontId="8" fillId="3" borderId="19" xfId="0" applyFont="1" applyFill="1" applyBorder="1" applyAlignment="1">
      <alignment horizontal="left" vertical="center" wrapText="1"/>
    </xf>
    <xf numFmtId="0" fontId="8" fillId="3" borderId="20" xfId="0" applyFont="1" applyFill="1" applyBorder="1" applyAlignment="1">
      <alignment horizontal="left" vertical="center" wrapText="1"/>
    </xf>
    <xf numFmtId="0" fontId="9" fillId="5" borderId="18" xfId="0" applyFont="1" applyFill="1" applyBorder="1" applyAlignment="1">
      <alignment vertical="center" wrapText="1"/>
    </xf>
    <xf numFmtId="0" fontId="9" fillId="5" borderId="19" xfId="0" applyFont="1" applyFill="1" applyBorder="1" applyAlignment="1">
      <alignment vertical="center" wrapText="1"/>
    </xf>
    <xf numFmtId="0" fontId="9" fillId="5" borderId="20" xfId="0" applyFont="1" applyFill="1" applyBorder="1" applyAlignment="1">
      <alignment vertical="center" wrapText="1"/>
    </xf>
    <xf numFmtId="0" fontId="9" fillId="5" borderId="18" xfId="0" applyFont="1" applyFill="1" applyBorder="1" applyAlignment="1">
      <alignment horizontal="left" vertical="center" wrapText="1"/>
    </xf>
    <xf numFmtId="0" fontId="9" fillId="5" borderId="19" xfId="0" applyFont="1" applyFill="1" applyBorder="1" applyAlignment="1">
      <alignment horizontal="left" vertical="center" wrapText="1"/>
    </xf>
    <xf numFmtId="0" fontId="9" fillId="5" borderId="20" xfId="0" applyFont="1" applyFill="1" applyBorder="1" applyAlignment="1">
      <alignment horizontal="left" vertical="center" wrapText="1"/>
    </xf>
    <xf numFmtId="166" fontId="1" fillId="0" borderId="0" xfId="0" applyNumberFormat="1" applyFont="1" applyAlignment="1">
      <alignment horizontal="right" vertical="center"/>
    </xf>
    <xf numFmtId="166" fontId="7" fillId="0" borderId="3" xfId="0" applyNumberFormat="1" applyFont="1" applyBorder="1" applyAlignment="1" applyProtection="1">
      <alignment horizontal="center"/>
      <protection locked="0"/>
    </xf>
    <xf numFmtId="166" fontId="7" fillId="0" borderId="4" xfId="0" applyNumberFormat="1" applyFont="1" applyBorder="1" applyAlignment="1" applyProtection="1">
      <alignment horizontal="center"/>
      <protection locked="0"/>
    </xf>
    <xf numFmtId="164" fontId="7" fillId="0" borderId="1" xfId="0" applyNumberFormat="1" applyFont="1" applyBorder="1" applyAlignment="1" applyProtection="1">
      <alignment horizontal="center" vertical="center"/>
      <protection locked="0"/>
    </xf>
    <xf numFmtId="164" fontId="7" fillId="0" borderId="6" xfId="0" applyNumberFormat="1" applyFont="1" applyBorder="1" applyAlignment="1" applyProtection="1">
      <alignment horizontal="center" vertical="center"/>
      <protection locked="0"/>
    </xf>
    <xf numFmtId="166" fontId="7" fillId="0" borderId="9" xfId="0" applyNumberFormat="1" applyFont="1" applyBorder="1" applyAlignment="1">
      <alignment horizontal="center" vertical="center" wrapText="1"/>
    </xf>
    <xf numFmtId="0" fontId="8" fillId="3" borderId="18" xfId="0" applyFont="1" applyFill="1" applyBorder="1" applyAlignment="1">
      <alignment vertical="center" wrapText="1"/>
    </xf>
    <xf numFmtId="0" fontId="8" fillId="3" borderId="19" xfId="0" applyFont="1" applyFill="1" applyBorder="1" applyAlignment="1">
      <alignment vertical="center" wrapText="1"/>
    </xf>
    <xf numFmtId="0" fontId="8" fillId="3" borderId="11" xfId="0" applyFont="1" applyFill="1" applyBorder="1" applyAlignment="1">
      <alignment vertical="center" wrapText="1"/>
    </xf>
    <xf numFmtId="0" fontId="13" fillId="6" borderId="28" xfId="0" applyFont="1" applyFill="1" applyBorder="1" applyAlignment="1" applyProtection="1">
      <alignment horizontal="left" vertical="top" wrapText="1"/>
      <protection locked="0"/>
    </xf>
    <xf numFmtId="0" fontId="13" fillId="6" borderId="29" xfId="0" applyFont="1" applyFill="1" applyBorder="1" applyAlignment="1" applyProtection="1">
      <alignment horizontal="left" vertical="top" wrapText="1"/>
      <protection locked="0"/>
    </xf>
    <xf numFmtId="0" fontId="14" fillId="0" borderId="30" xfId="0" applyFont="1" applyBorder="1" applyAlignment="1">
      <alignment horizontal="center" vertical="center" wrapText="1"/>
    </xf>
    <xf numFmtId="0" fontId="14" fillId="0" borderId="0" xfId="0" applyFont="1" applyAlignment="1">
      <alignment horizontal="center" vertical="center" wrapText="1"/>
    </xf>
    <xf numFmtId="0" fontId="8" fillId="3" borderId="11" xfId="0" applyFont="1" applyFill="1" applyBorder="1" applyAlignment="1">
      <alignment horizontal="left" vertical="center" wrapText="1"/>
    </xf>
  </cellXfs>
  <cellStyles count="1">
    <cellStyle name="Normal" xfId="0" builtinId="0"/>
  </cellStyles>
  <dxfs count="4">
    <dxf>
      <numFmt numFmtId="165" formatCode="&quot;$&quot;#,##0.00"/>
      <alignment horizontal="right" vertical="bottom" textRotation="0" wrapText="0" indent="0" justifyLastLine="0" shrinkToFit="0" readingOrder="0"/>
      <protection locked="1" hidden="1"/>
    </dxf>
    <dxf>
      <protection locked="1" hidden="1"/>
    </dxf>
    <dxf>
      <protection locked="1" hidden="1"/>
    </dxf>
    <dxf>
      <protection locked="1" hidden="1"/>
    </dxf>
  </dxfs>
  <tableStyles count="0" defaultTableStyle="TableStyleMedium2" defaultPivotStyle="PivotStyleLight16"/>
  <colors>
    <mruColors>
      <color rgb="FF00506F"/>
      <color rgb="FF0F79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79087</xdr:colOff>
      <xdr:row>1</xdr:row>
      <xdr:rowOff>49468</xdr:rowOff>
    </xdr:from>
    <xdr:to>
      <xdr:col>1</xdr:col>
      <xdr:colOff>1406814</xdr:colOff>
      <xdr:row>1</xdr:row>
      <xdr:rowOff>784824</xdr:rowOff>
    </xdr:to>
    <xdr:pic>
      <xdr:nvPicPr>
        <xdr:cNvPr id="4" name="Picture 3">
          <a:extLst>
            <a:ext uri="{FF2B5EF4-FFF2-40B4-BE49-F238E27FC236}">
              <a16:creationId xmlns:a16="http://schemas.microsoft.com/office/drawing/2014/main" id="{B5E84CD2-160B-0A45-8482-5D3DC7E4F571}"/>
            </a:ext>
          </a:extLst>
        </xdr:cNvPr>
        <xdr:cNvPicPr>
          <a:picLocks noChangeAspect="1"/>
        </xdr:cNvPicPr>
      </xdr:nvPicPr>
      <xdr:blipFill>
        <a:blip xmlns:r="http://schemas.openxmlformats.org/officeDocument/2006/relationships" r:embed="rId1"/>
        <a:stretch>
          <a:fillRect/>
        </a:stretch>
      </xdr:blipFill>
      <xdr:spPr>
        <a:xfrm>
          <a:off x="371187" y="252668"/>
          <a:ext cx="1327727" cy="735356"/>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namedSheetView name="View1" id="{0099A602-C701-C947-B29D-4F18B45A83E1}"/>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D3511AA-782E-484C-9FF4-17B8A46D353D}" name="Table3" displayName="Table3" ref="A1:B53" totalsRowShown="0" headerRowDxfId="3" dataDxfId="2">
  <autoFilter ref="A1:B53" xr:uid="{2D3511AA-782E-484C-9FF4-17B8A46D353D}"/>
  <tableColumns count="2">
    <tableColumn id="1" xr3:uid="{D0BDB6BC-4622-C648-B160-E5BC6E8C2E08}" name="Item" dataDxfId="1"/>
    <tableColumn id="2" xr3:uid="{E60728C9-7175-7A44-84F0-F2B10138DBAA}" name="Item Pric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AE803-3EE6-9A46-806F-2948019343B1}">
  <dimension ref="A1:E102"/>
  <sheetViews>
    <sheetView showGridLines="0" tabSelected="1" view="pageBreakPreview" topLeftCell="A22" zoomScaleNormal="100" zoomScaleSheetLayoutView="100" zoomScalePageLayoutView="111" workbookViewId="0">
      <selection activeCell="B34" sqref="B34:E34"/>
    </sheetView>
  </sheetViews>
  <sheetFormatPr defaultColWidth="10.6640625" defaultRowHeight="15.5" x14ac:dyDescent="0.35"/>
  <cols>
    <col min="1" max="1" width="3.6640625" customWidth="1"/>
    <col min="2" max="2" width="40.5" customWidth="1"/>
    <col min="3" max="3" width="10" style="3" customWidth="1"/>
    <col min="4" max="4" width="16.5" customWidth="1"/>
    <col min="5" max="5" width="14.83203125" customWidth="1"/>
    <col min="6" max="6" width="2.83203125" customWidth="1"/>
  </cols>
  <sheetData>
    <row r="1" spans="1:5" x14ac:dyDescent="0.35">
      <c r="A1" s="5"/>
    </row>
    <row r="2" spans="1:5" ht="76" customHeight="1" x14ac:dyDescent="0.35">
      <c r="A2" s="5"/>
      <c r="C2" s="38" t="s">
        <v>66</v>
      </c>
      <c r="D2" s="38"/>
      <c r="E2" s="38"/>
    </row>
    <row r="3" spans="1:5" ht="4" customHeight="1" x14ac:dyDescent="0.5">
      <c r="A3" s="5"/>
      <c r="B3" s="1"/>
    </row>
    <row r="4" spans="1:5" ht="22" customHeight="1" x14ac:dyDescent="0.35">
      <c r="A4" s="5"/>
      <c r="B4" s="48">
        <f ca="1">TODAY()</f>
        <v>44993</v>
      </c>
      <c r="C4" s="48"/>
      <c r="D4" s="48"/>
      <c r="E4" s="48"/>
    </row>
    <row r="5" spans="1:5" ht="40" customHeight="1" thickBot="1" x14ac:dyDescent="0.4">
      <c r="A5" s="5"/>
      <c r="B5" s="53" t="s">
        <v>61</v>
      </c>
      <c r="C5" s="53"/>
      <c r="D5" s="53"/>
      <c r="E5" s="53"/>
    </row>
    <row r="6" spans="1:5" x14ac:dyDescent="0.35">
      <c r="A6" s="5"/>
      <c r="B6" s="29" t="s">
        <v>18</v>
      </c>
      <c r="C6" s="49" t="s">
        <v>56</v>
      </c>
      <c r="D6" s="49"/>
      <c r="E6" s="50"/>
    </row>
    <row r="7" spans="1:5" x14ac:dyDescent="0.35">
      <c r="A7" s="5"/>
      <c r="B7" s="30" t="s">
        <v>21</v>
      </c>
      <c r="C7" s="51" t="s">
        <v>56</v>
      </c>
      <c r="D7" s="51"/>
      <c r="E7" s="52"/>
    </row>
    <row r="8" spans="1:5" x14ac:dyDescent="0.35">
      <c r="A8" s="5"/>
      <c r="B8" s="30" t="s">
        <v>19</v>
      </c>
      <c r="C8" s="51" t="s">
        <v>56</v>
      </c>
      <c r="D8" s="51"/>
      <c r="E8" s="52"/>
    </row>
    <row r="9" spans="1:5" x14ac:dyDescent="0.35">
      <c r="A9" s="5"/>
      <c r="B9" s="30" t="s">
        <v>20</v>
      </c>
      <c r="C9" s="51" t="s">
        <v>56</v>
      </c>
      <c r="D9" s="51"/>
      <c r="E9" s="52"/>
    </row>
    <row r="10" spans="1:5" x14ac:dyDescent="0.35">
      <c r="A10" s="5"/>
      <c r="B10" s="30" t="s">
        <v>38</v>
      </c>
      <c r="C10" s="51" t="s">
        <v>56</v>
      </c>
      <c r="D10" s="51"/>
      <c r="E10" s="52"/>
    </row>
    <row r="11" spans="1:5" ht="16" thickBot="1" x14ac:dyDescent="0.4">
      <c r="A11" s="5"/>
      <c r="B11" s="31" t="s">
        <v>22</v>
      </c>
      <c r="C11" s="28" t="s">
        <v>59</v>
      </c>
      <c r="D11" s="16"/>
      <c r="E11" s="17"/>
    </row>
    <row r="12" spans="1:5" ht="9" customHeight="1" thickBot="1" x14ac:dyDescent="0.4">
      <c r="A12" s="5"/>
      <c r="C12"/>
    </row>
    <row r="13" spans="1:5" x14ac:dyDescent="0.35">
      <c r="A13" s="5"/>
      <c r="B13" s="9" t="s">
        <v>23</v>
      </c>
      <c r="C13" s="10" t="s">
        <v>39</v>
      </c>
      <c r="D13" s="11" t="s">
        <v>40</v>
      </c>
      <c r="E13" s="12" t="s">
        <v>41</v>
      </c>
    </row>
    <row r="14" spans="1:5" s="2" customFormat="1" ht="19" customHeight="1" x14ac:dyDescent="0.35">
      <c r="A14" s="6"/>
      <c r="B14" s="39" t="s">
        <v>0</v>
      </c>
      <c r="C14" s="40"/>
      <c r="D14" s="40"/>
      <c r="E14" s="41"/>
    </row>
    <row r="15" spans="1:5" s="4" customFormat="1" ht="13" x14ac:dyDescent="0.3">
      <c r="A15" s="7"/>
      <c r="B15" s="23" t="s">
        <v>45</v>
      </c>
      <c r="C15" s="25">
        <f>IF(B15="","",VLOOKUP(B15,ProductLookup,2,FALSE))</f>
        <v>0</v>
      </c>
      <c r="D15" s="8"/>
      <c r="E15" s="24">
        <f>IF(B15="","",C15*D15)</f>
        <v>0</v>
      </c>
    </row>
    <row r="16" spans="1:5" s="4" customFormat="1" ht="13" x14ac:dyDescent="0.3">
      <c r="A16" s="7"/>
      <c r="B16" s="23"/>
      <c r="C16" s="25" t="str">
        <f>IF(B16="","",VLOOKUP(B16,ProductLookup,2,FALSE))</f>
        <v/>
      </c>
      <c r="D16" s="8"/>
      <c r="E16" s="24" t="str">
        <f t="shared" ref="E16:E38" si="0">IF(B16="","",C16*D16)</f>
        <v/>
      </c>
    </row>
    <row r="17" spans="1:5" ht="16" customHeight="1" x14ac:dyDescent="0.35">
      <c r="A17" s="5"/>
      <c r="B17" s="39" t="s">
        <v>1</v>
      </c>
      <c r="C17" s="40"/>
      <c r="D17" s="40"/>
      <c r="E17" s="41"/>
    </row>
    <row r="18" spans="1:5" s="4" customFormat="1" ht="13" x14ac:dyDescent="0.3">
      <c r="A18" s="7"/>
      <c r="B18" s="23" t="s">
        <v>46</v>
      </c>
      <c r="C18" s="25">
        <f>IF(B18="","",VLOOKUP(B18,ProductLookup,2,FALSE))</f>
        <v>0</v>
      </c>
      <c r="D18" s="8"/>
      <c r="E18" s="24">
        <f t="shared" si="0"/>
        <v>0</v>
      </c>
    </row>
    <row r="19" spans="1:5" s="4" customFormat="1" ht="13" x14ac:dyDescent="0.3">
      <c r="A19" s="7"/>
      <c r="B19" s="13"/>
      <c r="C19" s="25" t="str">
        <f>IF(B19="","",VLOOKUP(B19,ProductLookup,2,FALSE))</f>
        <v/>
      </c>
      <c r="D19" s="8"/>
      <c r="E19" s="24" t="str">
        <f t="shared" si="0"/>
        <v/>
      </c>
    </row>
    <row r="20" spans="1:5" s="4" customFormat="1" ht="13" x14ac:dyDescent="0.3">
      <c r="A20" s="7"/>
      <c r="B20" s="13"/>
      <c r="C20" s="25" t="str">
        <f>IF(B20="","",VLOOKUP(B20,ProductLookup,2,FALSE))</f>
        <v/>
      </c>
      <c r="D20" s="8"/>
      <c r="E20" s="24" t="str">
        <f t="shared" si="0"/>
        <v/>
      </c>
    </row>
    <row r="21" spans="1:5" s="4" customFormat="1" ht="13" x14ac:dyDescent="0.3">
      <c r="A21" s="7"/>
      <c r="B21" s="13"/>
      <c r="C21" s="25" t="str">
        <f>IF(B21="","",VLOOKUP(B21,ProductLookup,2,FALSE))</f>
        <v/>
      </c>
      <c r="D21" s="8"/>
      <c r="E21" s="24" t="str">
        <f t="shared" si="0"/>
        <v/>
      </c>
    </row>
    <row r="22" spans="1:5" ht="16" customHeight="1" x14ac:dyDescent="0.35">
      <c r="A22" s="5"/>
      <c r="B22" s="39" t="s">
        <v>6</v>
      </c>
      <c r="C22" s="40"/>
      <c r="D22" s="40"/>
      <c r="E22" s="41"/>
    </row>
    <row r="23" spans="1:5" s="4" customFormat="1" ht="13" x14ac:dyDescent="0.3">
      <c r="A23" s="7"/>
      <c r="B23" s="13" t="s">
        <v>47</v>
      </c>
      <c r="C23" s="25">
        <f>IF(B23="","",VLOOKUP(B23,ProductLookup,2,FALSE))</f>
        <v>0</v>
      </c>
      <c r="D23" s="8"/>
      <c r="E23" s="24">
        <f t="shared" si="0"/>
        <v>0</v>
      </c>
    </row>
    <row r="24" spans="1:5" s="4" customFormat="1" ht="13" x14ac:dyDescent="0.3">
      <c r="A24" s="7"/>
      <c r="B24" s="13"/>
      <c r="C24" s="25" t="str">
        <f>IF(B24="","",VLOOKUP(B24,ProductLookup,2,FALSE))</f>
        <v/>
      </c>
      <c r="D24" s="8"/>
      <c r="E24" s="24" t="str">
        <f t="shared" si="0"/>
        <v/>
      </c>
    </row>
    <row r="25" spans="1:5" s="4" customFormat="1" ht="13" x14ac:dyDescent="0.3">
      <c r="A25" s="7"/>
      <c r="B25" s="13"/>
      <c r="C25" s="25" t="str">
        <f>IF(B25="","",VLOOKUP(B25,ProductLookup,2,FALSE))</f>
        <v/>
      </c>
      <c r="D25" s="8"/>
      <c r="E25" s="24" t="str">
        <f t="shared" si="0"/>
        <v/>
      </c>
    </row>
    <row r="26" spans="1:5" ht="16" customHeight="1" x14ac:dyDescent="0.35">
      <c r="A26" s="5"/>
      <c r="B26" s="39" t="s">
        <v>7</v>
      </c>
      <c r="C26" s="40"/>
      <c r="D26" s="40"/>
      <c r="E26" s="41"/>
    </row>
    <row r="27" spans="1:5" s="4" customFormat="1" ht="13" x14ac:dyDescent="0.3">
      <c r="A27" s="7"/>
      <c r="B27" s="13" t="s">
        <v>48</v>
      </c>
      <c r="C27" s="25">
        <f>IF(B27="","",VLOOKUP(B27,ProductLookup,2,FALSE))</f>
        <v>0</v>
      </c>
      <c r="D27" s="8"/>
      <c r="E27" s="24">
        <f t="shared" si="0"/>
        <v>0</v>
      </c>
    </row>
    <row r="28" spans="1:5" s="4" customFormat="1" ht="13" x14ac:dyDescent="0.3">
      <c r="A28" s="7"/>
      <c r="B28" s="13"/>
      <c r="C28" s="25" t="str">
        <f>IF(B28="","",VLOOKUP(B28,ProductLookup,2,FALSE))</f>
        <v/>
      </c>
      <c r="D28" s="8"/>
      <c r="E28" s="24" t="str">
        <f t="shared" si="0"/>
        <v/>
      </c>
    </row>
    <row r="29" spans="1:5" ht="20" customHeight="1" x14ac:dyDescent="0.35">
      <c r="A29" s="5"/>
      <c r="B29" s="39" t="s">
        <v>8</v>
      </c>
      <c r="C29" s="40"/>
      <c r="D29" s="40"/>
      <c r="E29" s="41"/>
    </row>
    <row r="30" spans="1:5" x14ac:dyDescent="0.35">
      <c r="A30" s="5"/>
      <c r="B30" s="45" t="s">
        <v>31</v>
      </c>
      <c r="C30" s="46"/>
      <c r="D30" s="46"/>
      <c r="E30" s="47"/>
    </row>
    <row r="31" spans="1:5" s="4" customFormat="1" ht="13" x14ac:dyDescent="0.3">
      <c r="A31" s="7"/>
      <c r="B31" s="13" t="s">
        <v>49</v>
      </c>
      <c r="C31" s="25">
        <f>IF(B31="","",VLOOKUP(B31,ProductLookup,2,FALSE))</f>
        <v>0</v>
      </c>
      <c r="D31" s="8"/>
      <c r="E31" s="24">
        <f t="shared" si="0"/>
        <v>0</v>
      </c>
    </row>
    <row r="32" spans="1:5" x14ac:dyDescent="0.35">
      <c r="A32" s="5"/>
      <c r="B32" s="42" t="s">
        <v>32</v>
      </c>
      <c r="C32" s="43"/>
      <c r="D32" s="43"/>
      <c r="E32" s="44"/>
    </row>
    <row r="33" spans="1:5" s="4" customFormat="1" ht="13" x14ac:dyDescent="0.3">
      <c r="A33" s="7"/>
      <c r="B33" s="13" t="s">
        <v>49</v>
      </c>
      <c r="C33" s="25">
        <f>IF(B33="","",VLOOKUP(B33,ProductLookup,2,FALSE))</f>
        <v>0</v>
      </c>
      <c r="D33" s="8"/>
      <c r="E33" s="24">
        <f t="shared" si="0"/>
        <v>0</v>
      </c>
    </row>
    <row r="34" spans="1:5" ht="16" customHeight="1" x14ac:dyDescent="0.35">
      <c r="A34" s="5"/>
      <c r="B34" s="54" t="s">
        <v>42</v>
      </c>
      <c r="C34" s="55"/>
      <c r="D34" s="55"/>
      <c r="E34" s="56"/>
    </row>
    <row r="35" spans="1:5" s="4" customFormat="1" ht="13" x14ac:dyDescent="0.3">
      <c r="A35" s="7"/>
      <c r="B35" s="13" t="s">
        <v>50</v>
      </c>
      <c r="C35" s="25">
        <f>IF(B35="","",VLOOKUP(B35,ProductLookup,2,FALSE))</f>
        <v>0</v>
      </c>
      <c r="D35" s="8"/>
      <c r="E35" s="24">
        <f t="shared" si="0"/>
        <v>0</v>
      </c>
    </row>
    <row r="36" spans="1:5" ht="16" customHeight="1" x14ac:dyDescent="0.35">
      <c r="A36" s="5"/>
      <c r="B36" s="39" t="s">
        <v>44</v>
      </c>
      <c r="C36" s="40"/>
      <c r="D36" s="40"/>
      <c r="E36" s="61"/>
    </row>
    <row r="37" spans="1:5" s="4" customFormat="1" ht="13" x14ac:dyDescent="0.3">
      <c r="A37" s="7"/>
      <c r="B37" s="13" t="s">
        <v>65</v>
      </c>
      <c r="C37" s="25"/>
      <c r="D37" s="32"/>
      <c r="E37" s="24"/>
    </row>
    <row r="38" spans="1:5" s="4" customFormat="1" ht="13" x14ac:dyDescent="0.3">
      <c r="A38" s="7"/>
      <c r="B38" s="33"/>
      <c r="C38" s="34" t="str">
        <f>IF(B38="","",VLOOKUP(B38,ProductLookup,2,FALSE))</f>
        <v/>
      </c>
      <c r="D38" s="35"/>
      <c r="E38" s="36" t="str">
        <f t="shared" si="0"/>
        <v/>
      </c>
    </row>
    <row r="39" spans="1:5" s="4" customFormat="1" ht="11" customHeight="1" thickBot="1" x14ac:dyDescent="0.4">
      <c r="A39" s="7"/>
      <c r="B39" s="14"/>
      <c r="C39" s="15"/>
      <c r="D39" s="15"/>
      <c r="E39" s="15"/>
    </row>
    <row r="40" spans="1:5" ht="21" customHeight="1" thickBot="1" x14ac:dyDescent="0.4">
      <c r="A40" s="5"/>
      <c r="B40" s="57" t="s">
        <v>58</v>
      </c>
      <c r="D40" s="27" t="s">
        <v>57</v>
      </c>
      <c r="E40" s="26">
        <f>SUM(E15:E39)</f>
        <v>0</v>
      </c>
    </row>
    <row r="41" spans="1:5" ht="48" customHeight="1" thickBot="1" x14ac:dyDescent="0.4">
      <c r="A41" s="5"/>
      <c r="B41" s="58"/>
      <c r="D41" s="59" t="s">
        <v>60</v>
      </c>
      <c r="E41" s="59"/>
    </row>
    <row r="42" spans="1:5" ht="28" customHeight="1" x14ac:dyDescent="0.35">
      <c r="A42" s="5"/>
      <c r="D42" s="60"/>
      <c r="E42" s="60"/>
    </row>
    <row r="102" spans="2:2" x14ac:dyDescent="0.35">
      <c r="B102" t="s">
        <v>12</v>
      </c>
    </row>
  </sheetData>
  <sheetProtection selectLockedCells="1"/>
  <mergeCells count="19">
    <mergeCell ref="B34:E34"/>
    <mergeCell ref="B40:B41"/>
    <mergeCell ref="D41:E42"/>
    <mergeCell ref="B36:E36"/>
    <mergeCell ref="C2:E2"/>
    <mergeCell ref="B29:E29"/>
    <mergeCell ref="B14:E14"/>
    <mergeCell ref="B32:E32"/>
    <mergeCell ref="B17:E17"/>
    <mergeCell ref="B22:E22"/>
    <mergeCell ref="B26:E26"/>
    <mergeCell ref="B30:E30"/>
    <mergeCell ref="B4:E4"/>
    <mergeCell ref="C6:E6"/>
    <mergeCell ref="C7:E7"/>
    <mergeCell ref="C8:E8"/>
    <mergeCell ref="C9:E9"/>
    <mergeCell ref="C10:E10"/>
    <mergeCell ref="B5:E5"/>
  </mergeCells>
  <phoneticPr fontId="6" type="noConversion"/>
  <pageMargins left="0.25" right="0.25" top="0.46296296296296297" bottom="0.75" header="0.3" footer="0.3"/>
  <pageSetup paperSize="9" orientation="portrait" r:id="rId1"/>
  <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E343539C-D9FA-564B-A415-5708A762AA72}">
          <x14:formula1>
            <xm:f>Products!$A$3:$A$5</xm:f>
          </x14:formula1>
          <xm:sqref>B15:B16</xm:sqref>
        </x14:dataValidation>
        <x14:dataValidation type="list" allowBlank="1" showInputMessage="1" showErrorMessage="1" xr:uid="{F275AA4E-A883-2649-8200-45572F9F42B6}">
          <x14:formula1>
            <xm:f>Products!$A$17:$A$22</xm:f>
          </x14:formula1>
          <xm:sqref>B23:B25</xm:sqref>
        </x14:dataValidation>
        <x14:dataValidation type="list" allowBlank="1" showInputMessage="1" showErrorMessage="1" xr:uid="{DB81A7C5-A220-564A-8DE1-E9545BBB6FED}">
          <x14:formula1>
            <xm:f>Products!$A$25:$A$27</xm:f>
          </x14:formula1>
          <xm:sqref>B27:B28</xm:sqref>
        </x14:dataValidation>
        <x14:dataValidation type="list" allowBlank="1" showInputMessage="1" showErrorMessage="1" xr:uid="{9B95690C-6E89-8743-8CF2-733658C861E0}">
          <x14:formula1>
            <xm:f>Products!$A$37:$A$41</xm:f>
          </x14:formula1>
          <xm:sqref>B33</xm:sqref>
        </x14:dataValidation>
        <x14:dataValidation type="list" allowBlank="1" showInputMessage="1" showErrorMessage="1" xr:uid="{5061DBC6-30CC-7C4F-A2E6-D0D2817F1DA9}">
          <x14:formula1>
            <xm:f>Products!$A$44:$A$47</xm:f>
          </x14:formula1>
          <xm:sqref>B35</xm:sqref>
        </x14:dataValidation>
        <x14:dataValidation type="list" allowBlank="1" showInputMessage="1" showErrorMessage="1" xr:uid="{D1265A70-2E0A-4D46-83A5-39DF07F95F69}">
          <x14:formula1>
            <xm:f>Products!$A$31:$A$35</xm:f>
          </x14:formula1>
          <xm:sqref>B31</xm:sqref>
        </x14:dataValidation>
        <x14:dataValidation type="list" allowBlank="1" showInputMessage="1" showErrorMessage="1" xr:uid="{CFDB6B93-F4A9-9647-B9D1-15BD2B3515AC}">
          <x14:formula1>
            <xm:f>Products!$A$49:$A$51</xm:f>
          </x14:formula1>
          <xm:sqref>B38</xm:sqref>
        </x14:dataValidation>
        <x14:dataValidation type="list" allowBlank="1" showInputMessage="1" showErrorMessage="1" xr:uid="{A91F897A-3463-E548-9038-99513087B316}">
          <x14:formula1>
            <xm:f>'Other Fields'!$A$2:$A$4</xm:f>
          </x14:formula1>
          <xm:sqref>C11</xm:sqref>
        </x14:dataValidation>
        <x14:dataValidation type="list" allowBlank="1" showInputMessage="1" showErrorMessage="1" xr:uid="{39BD8019-DE2B-0C44-94C3-EDB789116C2C}">
          <x14:formula1>
            <xm:f>Products!$A$8:$A$14</xm:f>
          </x14:formula1>
          <xm:sqref>B18:B21</xm:sqref>
        </x14:dataValidation>
        <x14:dataValidation type="list" allowBlank="1" showInputMessage="1" showErrorMessage="1" xr:uid="{946FC57E-0B6E-5540-AA44-7FC25AC5FE46}">
          <x14:formula1>
            <xm:f>Products!$A$48:$A$50</xm:f>
          </x14:formula1>
          <xm:sqref>B37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89379-5274-FF40-ABFC-C68E0725C736}">
  <dimension ref="A1:B53"/>
  <sheetViews>
    <sheetView topLeftCell="A33" workbookViewId="0">
      <selection activeCell="A50" sqref="A50"/>
    </sheetView>
  </sheetViews>
  <sheetFormatPr defaultColWidth="10.83203125" defaultRowHeight="15.5" x14ac:dyDescent="0.35"/>
  <cols>
    <col min="1" max="1" width="31.83203125" style="5" customWidth="1"/>
    <col min="2" max="2" width="13.1640625" style="19" customWidth="1"/>
    <col min="3" max="16384" width="10.83203125" style="5"/>
  </cols>
  <sheetData>
    <row r="1" spans="1:2" ht="20" x14ac:dyDescent="0.4">
      <c r="A1" s="18" t="s">
        <v>23</v>
      </c>
      <c r="B1" s="19" t="s">
        <v>24</v>
      </c>
    </row>
    <row r="2" spans="1:2" ht="21" x14ac:dyDescent="0.5">
      <c r="A2" s="20" t="s">
        <v>0</v>
      </c>
    </row>
    <row r="3" spans="1:2" x14ac:dyDescent="0.35">
      <c r="A3" s="22" t="s">
        <v>45</v>
      </c>
    </row>
    <row r="4" spans="1:2" x14ac:dyDescent="0.35">
      <c r="A4" s="5" t="s">
        <v>28</v>
      </c>
      <c r="B4" s="19">
        <v>6.5</v>
      </c>
    </row>
    <row r="5" spans="1:2" x14ac:dyDescent="0.35">
      <c r="A5" s="5" t="s">
        <v>43</v>
      </c>
      <c r="B5" s="19">
        <v>4</v>
      </c>
    </row>
    <row r="7" spans="1:2" ht="21" x14ac:dyDescent="0.5">
      <c r="A7" s="20" t="s">
        <v>1</v>
      </c>
    </row>
    <row r="8" spans="1:2" x14ac:dyDescent="0.35">
      <c r="A8" s="22" t="s">
        <v>46</v>
      </c>
    </row>
    <row r="9" spans="1:2" x14ac:dyDescent="0.35">
      <c r="A9" s="5" t="s">
        <v>2</v>
      </c>
      <c r="B9" s="19">
        <v>4.5</v>
      </c>
    </row>
    <row r="10" spans="1:2" x14ac:dyDescent="0.35">
      <c r="A10" s="5" t="s">
        <v>27</v>
      </c>
      <c r="B10" s="19">
        <v>6</v>
      </c>
    </row>
    <row r="11" spans="1:2" x14ac:dyDescent="0.35">
      <c r="A11" s="5" t="s">
        <v>3</v>
      </c>
      <c r="B11" s="19">
        <v>4.5</v>
      </c>
    </row>
    <row r="12" spans="1:2" x14ac:dyDescent="0.35">
      <c r="A12" s="5" t="s">
        <v>52</v>
      </c>
      <c r="B12" s="19">
        <v>4.5</v>
      </c>
    </row>
    <row r="13" spans="1:2" x14ac:dyDescent="0.35">
      <c r="A13" s="5" t="s">
        <v>4</v>
      </c>
      <c r="B13" s="19">
        <v>5</v>
      </c>
    </row>
    <row r="14" spans="1:2" x14ac:dyDescent="0.35">
      <c r="A14" s="5" t="s">
        <v>5</v>
      </c>
      <c r="B14" s="19">
        <v>5</v>
      </c>
    </row>
    <row r="16" spans="1:2" ht="21" x14ac:dyDescent="0.5">
      <c r="A16" s="20" t="s">
        <v>6</v>
      </c>
    </row>
    <row r="17" spans="1:2" x14ac:dyDescent="0.35">
      <c r="A17" s="5" t="s">
        <v>47</v>
      </c>
    </row>
    <row r="18" spans="1:2" ht="46.5" x14ac:dyDescent="0.35">
      <c r="A18" s="21" t="s">
        <v>25</v>
      </c>
      <c r="B18" s="19">
        <v>12</v>
      </c>
    </row>
    <row r="19" spans="1:2" ht="31" x14ac:dyDescent="0.35">
      <c r="A19" s="21" t="s">
        <v>53</v>
      </c>
      <c r="B19" s="19">
        <v>10</v>
      </c>
    </row>
    <row r="20" spans="1:2" ht="31" x14ac:dyDescent="0.35">
      <c r="A20" s="21" t="s">
        <v>26</v>
      </c>
      <c r="B20" s="19">
        <v>11</v>
      </c>
    </row>
    <row r="21" spans="1:2" ht="46.5" x14ac:dyDescent="0.35">
      <c r="A21" s="21" t="s">
        <v>54</v>
      </c>
      <c r="B21" s="19">
        <v>12</v>
      </c>
    </row>
    <row r="22" spans="1:2" ht="46.5" x14ac:dyDescent="0.35">
      <c r="A22" s="21" t="s">
        <v>55</v>
      </c>
      <c r="B22" s="19">
        <v>13</v>
      </c>
    </row>
    <row r="24" spans="1:2" ht="21" x14ac:dyDescent="0.5">
      <c r="A24" s="20" t="s">
        <v>7</v>
      </c>
    </row>
    <row r="25" spans="1:2" x14ac:dyDescent="0.35">
      <c r="A25" s="5" t="s">
        <v>48</v>
      </c>
    </row>
    <row r="26" spans="1:2" x14ac:dyDescent="0.35">
      <c r="A26" s="5" t="s">
        <v>29</v>
      </c>
      <c r="B26" s="19">
        <v>8.5</v>
      </c>
    </row>
    <row r="27" spans="1:2" x14ac:dyDescent="0.35">
      <c r="A27" s="5" t="s">
        <v>30</v>
      </c>
      <c r="B27" s="19">
        <v>9</v>
      </c>
    </row>
    <row r="29" spans="1:2" ht="21" x14ac:dyDescent="0.5">
      <c r="A29" s="20" t="s">
        <v>8</v>
      </c>
    </row>
    <row r="30" spans="1:2" x14ac:dyDescent="0.35">
      <c r="A30" s="5" t="s">
        <v>9</v>
      </c>
    </row>
    <row r="31" spans="1:2" x14ac:dyDescent="0.35">
      <c r="A31" s="5" t="s">
        <v>49</v>
      </c>
    </row>
    <row r="32" spans="1:2" x14ac:dyDescent="0.35">
      <c r="A32" s="5" t="s">
        <v>14</v>
      </c>
      <c r="B32" s="19">
        <v>8</v>
      </c>
    </row>
    <row r="33" spans="1:2" x14ac:dyDescent="0.35">
      <c r="A33" s="37" t="s">
        <v>63</v>
      </c>
      <c r="B33" s="19">
        <v>14</v>
      </c>
    </row>
    <row r="34" spans="1:2" x14ac:dyDescent="0.35">
      <c r="A34" s="5" t="s">
        <v>15</v>
      </c>
      <c r="B34" s="19">
        <v>16</v>
      </c>
    </row>
    <row r="35" spans="1:2" x14ac:dyDescent="0.35">
      <c r="A35" s="37" t="s">
        <v>64</v>
      </c>
      <c r="B35" s="19">
        <v>22</v>
      </c>
    </row>
    <row r="36" spans="1:2" x14ac:dyDescent="0.35">
      <c r="A36" s="5" t="s">
        <v>10</v>
      </c>
    </row>
    <row r="37" spans="1:2" x14ac:dyDescent="0.35">
      <c r="A37" s="5" t="s">
        <v>49</v>
      </c>
    </row>
    <row r="38" spans="1:2" x14ac:dyDescent="0.35">
      <c r="A38" s="5" t="s">
        <v>16</v>
      </c>
      <c r="B38" s="19">
        <v>10</v>
      </c>
    </row>
    <row r="39" spans="1:2" x14ac:dyDescent="0.35">
      <c r="A39" s="37" t="s">
        <v>63</v>
      </c>
      <c r="B39" s="19">
        <v>16</v>
      </c>
    </row>
    <row r="40" spans="1:2" x14ac:dyDescent="0.35">
      <c r="A40" s="5" t="s">
        <v>17</v>
      </c>
      <c r="B40" s="19">
        <v>18</v>
      </c>
    </row>
    <row r="41" spans="1:2" x14ac:dyDescent="0.35">
      <c r="A41" s="37" t="s">
        <v>64</v>
      </c>
      <c r="B41" s="19">
        <v>22</v>
      </c>
    </row>
    <row r="43" spans="1:2" ht="21" x14ac:dyDescent="0.5">
      <c r="A43" s="20" t="s">
        <v>11</v>
      </c>
    </row>
    <row r="44" spans="1:2" x14ac:dyDescent="0.35">
      <c r="A44" s="5" t="s">
        <v>50</v>
      </c>
    </row>
    <row r="45" spans="1:2" ht="93" x14ac:dyDescent="0.35">
      <c r="A45" s="21" t="s">
        <v>51</v>
      </c>
      <c r="B45" s="19">
        <v>35</v>
      </c>
    </row>
    <row r="46" spans="1:2" ht="77.5" x14ac:dyDescent="0.35">
      <c r="A46" s="21" t="s">
        <v>33</v>
      </c>
      <c r="B46" s="19">
        <v>40</v>
      </c>
    </row>
    <row r="47" spans="1:2" ht="93" x14ac:dyDescent="0.35">
      <c r="A47" s="21" t="s">
        <v>34</v>
      </c>
      <c r="B47" s="19">
        <v>47</v>
      </c>
    </row>
    <row r="48" spans="1:2" x14ac:dyDescent="0.35">
      <c r="A48" s="5" t="s">
        <v>44</v>
      </c>
    </row>
    <row r="49" spans="1:2" x14ac:dyDescent="0.35">
      <c r="A49" s="5" t="s">
        <v>47</v>
      </c>
      <c r="B49" s="19">
        <v>7</v>
      </c>
    </row>
    <row r="50" spans="1:2" x14ac:dyDescent="0.35">
      <c r="A50" s="5" t="s">
        <v>65</v>
      </c>
      <c r="B50" s="19" t="s">
        <v>62</v>
      </c>
    </row>
    <row r="53" spans="1:2" ht="46.5" x14ac:dyDescent="0.35">
      <c r="A53" s="21" t="s">
        <v>13</v>
      </c>
    </row>
  </sheetData>
  <sheetProtection algorithmName="SHA-512" hashValue="v0dNkgL7uV39QpodxBkDAxODnDvF3900pWv44CiOJzoPxhKQAlMrYih8SEMMt5IOROLz/cuwPHZa+iq6H1T0VA==" saltValue="lCehvZ0ifqwzkA+XEqDejw==" spinCount="100000" sheet="1" selectLockedCells="1" selectUnlockedCells="1"/>
  <pageMargins left="0.7" right="0.7" top="0.75" bottom="0.75" header="0.3" footer="0.3"/>
  <pageSetup paperSize="9" orientation="portrait" horizontalDpi="0"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4BC8D-4573-8C4D-8B15-758A8547516E}">
  <dimension ref="A1:B5"/>
  <sheetViews>
    <sheetView workbookViewId="0">
      <selection activeCell="A3" sqref="A3"/>
    </sheetView>
  </sheetViews>
  <sheetFormatPr defaultColWidth="10.6640625" defaultRowHeight="15.5" x14ac:dyDescent="0.35"/>
  <sheetData>
    <row r="1" spans="1:2" x14ac:dyDescent="0.35">
      <c r="A1" s="5" t="s">
        <v>35</v>
      </c>
      <c r="B1" s="5"/>
    </row>
    <row r="2" spans="1:2" x14ac:dyDescent="0.35">
      <c r="A2" s="5" t="s">
        <v>59</v>
      </c>
      <c r="B2" s="5"/>
    </row>
    <row r="3" spans="1:2" x14ac:dyDescent="0.35">
      <c r="A3" s="5" t="s">
        <v>36</v>
      </c>
      <c r="B3" s="5"/>
    </row>
    <row r="4" spans="1:2" x14ac:dyDescent="0.35">
      <c r="A4" s="5" t="s">
        <v>37</v>
      </c>
      <c r="B4" s="5"/>
    </row>
    <row r="5" spans="1:2" x14ac:dyDescent="0.35">
      <c r="A5" s="5"/>
      <c r="B5" s="5"/>
    </row>
  </sheetData>
  <sheetProtection algorithmName="SHA-512" hashValue="vmKBUHZMBsrUtzcwpCR9mznbV3DZsEwwLVZVzg9Rr9K+Wr1rLLIVSG5w/7gBCXLJ7zrBzMQ5kVlr+fnpSglCYQ==" saltValue="MzeBiHgzqE7IZzlO7fzLJA==" spinCount="100000" sheet="1" selectLockedCells="1" selectUnlockedCells="1"/>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Order Form</vt:lpstr>
      <vt:lpstr>Products</vt:lpstr>
      <vt:lpstr>Other Fields</vt:lpstr>
      <vt:lpstr>'Order Form'!Print_Area</vt:lpstr>
      <vt:lpstr>ProductList</vt:lpstr>
      <vt:lpstr>ProductLookup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McCormack</dc:creator>
  <cp:lastModifiedBy>LJUBIC, David</cp:lastModifiedBy>
  <cp:lastPrinted>2022-04-19T20:53:08Z</cp:lastPrinted>
  <dcterms:created xsi:type="dcterms:W3CDTF">2022-04-10T23:20:58Z</dcterms:created>
  <dcterms:modified xsi:type="dcterms:W3CDTF">2023-03-07T23:17:59Z</dcterms:modified>
</cp:coreProperties>
</file>